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" i="1"/>
  <c r="M10" i="1"/>
  <c r="M7" i="1"/>
  <c r="J17" i="1" l="1"/>
  <c r="J18" i="1"/>
  <c r="J19" i="1"/>
  <c r="J20" i="1"/>
  <c r="J21" i="1"/>
  <c r="F17" i="1"/>
  <c r="F18" i="1"/>
  <c r="F19" i="1"/>
  <c r="F20" i="1"/>
  <c r="F21" i="1"/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<sst xmlns="http://schemas.openxmlformats.org/spreadsheetml/2006/main" count="35" uniqueCount="35">
  <si>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</si>
  <si>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</si>
  <si>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</si>
  <si>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</si>
  <si>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</si>
  <si>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</si>
  <si>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CT19 1 mL</t>
  </si>
  <si>
    <t>CT19 2 mL</t>
  </si>
  <si>
    <t>CT19 3 mL</t>
  </si>
  <si>
    <t>CT19 4 mL</t>
  </si>
  <si>
    <t>CT19 5 mL</t>
  </si>
  <si>
    <t>CT19 6 mL</t>
  </si>
  <si>
    <t>CT19 7 mL</t>
  </si>
  <si>
    <t>CT19 8 mL</t>
  </si>
  <si>
    <t>CT19 9 mL</t>
  </si>
  <si>
    <t>CT19 10 mL</t>
  </si>
  <si>
    <t>CT19 11 mL</t>
  </si>
  <si>
    <t>CT19 12 mL</t>
  </si>
  <si>
    <t>CT19 13 mL</t>
  </si>
  <si>
    <t>CT19 14 mL</t>
  </si>
  <si>
    <t>CT19 15 mL</t>
  </si>
  <si>
    <t>CT19 16 mL</t>
  </si>
  <si>
    <t>CT19 17 mL</t>
  </si>
  <si>
    <t>CT19 18 mL</t>
  </si>
  <si>
    <t>CT19 19 mL</t>
  </si>
  <si>
    <t>CT19 20 mL</t>
  </si>
  <si>
    <t>Average sample mass=</t>
  </si>
  <si>
    <t>Average flow rate =</t>
  </si>
  <si>
    <t>(average sample mass/mins run)</t>
  </si>
  <si>
    <t>Actual sample volume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</si>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</sst>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0" xfId="0" applyFill="1"/>
    <xf numFmtId="0" fontId="0" fillId="3" borderId="3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K2" sqref="K2:K21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2.8554687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  <col min="12" max="12" width="3" bestFit="1" customWidth="1"/>
    <col min="13" max="13" width="27.42578125" bestFit="1" customWidth="1"/>
    <col min="15" max="15" width="19" bestFit="1" customWidth="1"/>
  </cols>
  <sheetData>
    <row r="1" spans="1:15" ht="15.75" thickBot="1" x14ac:dyDescent="0.3">
      <c r="A1" s="1" t="s">
        <v>0</v>
      </c>
      <c r="B1" s="1" t="s">
        <v>1</v>
      </c>
      <c r="C1" s="9" t="s">
        <v>30</v>
      </c>
      <c r="D1" s="1" t="s">
        <v>2</v>
      </c>
      <c r="E1" s="9" t="s">
        <v>31</v>
      </c>
      <c r="F1" s="1" t="s">
        <v>3</v>
      </c>
      <c r="G1" s="9" t="s">
        <v>32</v>
      </c>
      <c r="H1" s="2" t="s">
        <v>4</v>
      </c>
      <c r="I1" s="13" t="s">
        <v>33</v>
      </c>
      <c r="J1" s="3" t="s">
        <v>5</v>
      </c>
      <c r="K1" s="9" t="s">
        <v>34</v>
      </c>
      <c r="O1" t="s">
        <v>29</v>
      </c>
    </row>
    <row r="2" spans="1:15" x14ac:dyDescent="0.25">
      <c r="A2" s="6" t="s">
        <v>6</v>
      </c>
      <c r="B2" s="6">
        <v>6.3449999999999998</v>
      </c>
      <c r="C2" s="10">
        <v>1E-4</v>
      </c>
      <c r="D2" s="6">
        <v>7.3051000000000004</v>
      </c>
      <c r="E2" s="12">
        <v>1E-4</v>
      </c>
      <c r="F2" s="4">
        <f t="shared" ref="F2:F21" si="0">D2-B2</f>
        <v>0.96010000000000062</v>
      </c>
      <c r="G2" s="12">
        <f>SQRT((E2^2)+(C2^2))</f>
        <v>1.4142135623730951E-4</v>
      </c>
      <c r="H2" s="6">
        <v>11.348699999999999</v>
      </c>
      <c r="I2" s="12">
        <v>1E-4</v>
      </c>
      <c r="J2" s="5">
        <f t="shared" ref="J2:J21" si="1">H2-B2</f>
        <v>5.0036999999999994</v>
      </c>
      <c r="K2" s="12">
        <f>SQRT((I2^2)+(C2^2))</f>
        <v>1.4142135623730951E-4</v>
      </c>
      <c r="L2" s="7">
        <v>1</v>
      </c>
      <c r="O2">
        <f>L2*M$7</f>
        <v>0.81087000000000009</v>
      </c>
    </row>
    <row r="3" spans="1:15" x14ac:dyDescent="0.25">
      <c r="A3" s="6" t="s">
        <v>7</v>
      </c>
      <c r="B3" s="6">
        <v>6.532</v>
      </c>
      <c r="C3" s="10">
        <v>1E-4</v>
      </c>
      <c r="D3" s="6">
        <v>7.5204000000000004</v>
      </c>
      <c r="E3" s="12">
        <v>1E-4</v>
      </c>
      <c r="F3" s="4">
        <f t="shared" si="0"/>
        <v>0.98840000000000039</v>
      </c>
      <c r="G3" s="12">
        <f t="shared" ref="G3:G21" si="2">SQRT((E3^2)+(C3^2))</f>
        <v>1.4142135623730951E-4</v>
      </c>
      <c r="H3" s="6">
        <v>11.548</v>
      </c>
      <c r="I3" s="12">
        <v>1E-4</v>
      </c>
      <c r="J3" s="5">
        <f t="shared" si="1"/>
        <v>5.016</v>
      </c>
      <c r="K3" s="10">
        <f t="shared" ref="K3:K21" si="3">SQRT((I3^2)+(C3^2))</f>
        <v>1.4142135623730951E-4</v>
      </c>
      <c r="L3" s="7">
        <v>2</v>
      </c>
      <c r="O3">
        <f t="shared" ref="O3:O21" si="4">L3*M$7</f>
        <v>1.6217400000000002</v>
      </c>
    </row>
    <row r="4" spans="1:15" x14ac:dyDescent="0.25">
      <c r="A4" s="6" t="s">
        <v>8</v>
      </c>
      <c r="B4" s="6">
        <v>6.3479999999999999</v>
      </c>
      <c r="C4" s="10">
        <v>1E-4</v>
      </c>
      <c r="D4" s="6">
        <v>7.3117999999999999</v>
      </c>
      <c r="E4" s="12">
        <v>1E-4</v>
      </c>
      <c r="F4" s="4">
        <f t="shared" si="0"/>
        <v>0.96379999999999999</v>
      </c>
      <c r="G4" s="12">
        <f t="shared" si="2"/>
        <v>1.4142135623730951E-4</v>
      </c>
      <c r="H4" s="6">
        <v>11.3284</v>
      </c>
      <c r="I4" s="12">
        <v>1E-4</v>
      </c>
      <c r="J4" s="5">
        <f t="shared" si="1"/>
        <v>4.9804000000000004</v>
      </c>
      <c r="K4" s="10">
        <f t="shared" si="3"/>
        <v>1.4142135623730951E-4</v>
      </c>
      <c r="L4" s="7">
        <v>3</v>
      </c>
      <c r="O4">
        <f t="shared" si="4"/>
        <v>2.4326100000000004</v>
      </c>
    </row>
    <row r="5" spans="1:15" x14ac:dyDescent="0.25">
      <c r="A5" s="6" t="s">
        <v>9</v>
      </c>
      <c r="B5" s="6">
        <v>6.3411</v>
      </c>
      <c r="C5" s="10">
        <v>1E-4</v>
      </c>
      <c r="D5" s="6">
        <v>7.1647999999999996</v>
      </c>
      <c r="E5" s="12">
        <v>1E-4</v>
      </c>
      <c r="F5" s="4">
        <f t="shared" si="0"/>
        <v>0.82369999999999965</v>
      </c>
      <c r="G5" s="12">
        <f t="shared" si="2"/>
        <v>1.4142135623730951E-4</v>
      </c>
      <c r="H5" s="6">
        <v>11.8178</v>
      </c>
      <c r="I5" s="12">
        <v>1E-4</v>
      </c>
      <c r="J5" s="5">
        <f t="shared" si="1"/>
        <v>5.4767000000000001</v>
      </c>
      <c r="K5" s="10">
        <f t="shared" si="3"/>
        <v>1.4142135623730951E-4</v>
      </c>
      <c r="L5" s="7">
        <v>4</v>
      </c>
      <c r="O5">
        <f t="shared" si="4"/>
        <v>3.2434800000000004</v>
      </c>
    </row>
    <row r="6" spans="1:15" x14ac:dyDescent="0.25">
      <c r="A6" s="6" t="s">
        <v>10</v>
      </c>
      <c r="B6" s="6">
        <v>6.2427999999999999</v>
      </c>
      <c r="C6" s="10">
        <v>1E-4</v>
      </c>
      <c r="D6" s="6">
        <v>7.0564</v>
      </c>
      <c r="E6" s="12">
        <v>1E-4</v>
      </c>
      <c r="F6" s="4">
        <f t="shared" si="0"/>
        <v>0.8136000000000001</v>
      </c>
      <c r="G6" s="12">
        <f t="shared" si="2"/>
        <v>1.4142135623730951E-4</v>
      </c>
      <c r="H6" s="6">
        <v>11.088100000000001</v>
      </c>
      <c r="I6" s="12">
        <v>1E-4</v>
      </c>
      <c r="J6" s="5">
        <f t="shared" si="1"/>
        <v>4.8453000000000008</v>
      </c>
      <c r="K6" s="10">
        <f t="shared" si="3"/>
        <v>1.4142135623730951E-4</v>
      </c>
      <c r="L6" s="7">
        <v>5</v>
      </c>
      <c r="M6" t="s">
        <v>26</v>
      </c>
      <c r="O6">
        <f t="shared" si="4"/>
        <v>4.0543500000000003</v>
      </c>
    </row>
    <row r="7" spans="1:15" x14ac:dyDescent="0.25">
      <c r="A7" s="6" t="s">
        <v>11</v>
      </c>
      <c r="B7" s="6">
        <v>6.2606000000000002</v>
      </c>
      <c r="C7" s="10">
        <v>1E-4</v>
      </c>
      <c r="D7" s="6">
        <v>7.04</v>
      </c>
      <c r="E7" s="12">
        <v>1E-4</v>
      </c>
      <c r="F7" s="4">
        <f t="shared" si="0"/>
        <v>0.77939999999999987</v>
      </c>
      <c r="G7" s="12">
        <f t="shared" si="2"/>
        <v>1.4142135623730951E-4</v>
      </c>
      <c r="H7" s="6">
        <v>11.0528</v>
      </c>
      <c r="I7" s="12">
        <v>1E-4</v>
      </c>
      <c r="J7" s="5">
        <f t="shared" si="1"/>
        <v>4.7921999999999993</v>
      </c>
      <c r="K7" s="10">
        <f t="shared" si="3"/>
        <v>1.4142135623730951E-4</v>
      </c>
      <c r="L7" s="7">
        <v>6</v>
      </c>
      <c r="M7">
        <f>AVERAGE(F2:F21)</f>
        <v>0.81087000000000009</v>
      </c>
      <c r="O7">
        <f t="shared" si="4"/>
        <v>4.8652200000000008</v>
      </c>
    </row>
    <row r="8" spans="1:15" x14ac:dyDescent="0.25">
      <c r="A8" s="6" t="s">
        <v>12</v>
      </c>
      <c r="B8" s="6">
        <v>6.3303000000000003</v>
      </c>
      <c r="C8" s="10">
        <v>1E-4</v>
      </c>
      <c r="D8" s="6">
        <v>7.1051000000000002</v>
      </c>
      <c r="E8" s="12">
        <v>1E-4</v>
      </c>
      <c r="F8" s="4">
        <f t="shared" si="0"/>
        <v>0.77479999999999993</v>
      </c>
      <c r="G8" s="12">
        <f t="shared" si="2"/>
        <v>1.4142135623730951E-4</v>
      </c>
      <c r="H8" s="6">
        <v>11.127800000000001</v>
      </c>
      <c r="I8" s="12">
        <v>1E-4</v>
      </c>
      <c r="J8" s="5">
        <f t="shared" si="1"/>
        <v>4.7975000000000003</v>
      </c>
      <c r="K8" s="10">
        <f t="shared" si="3"/>
        <v>1.4142135623730951E-4</v>
      </c>
      <c r="L8" s="7">
        <v>7</v>
      </c>
      <c r="O8">
        <f t="shared" si="4"/>
        <v>5.6760900000000003</v>
      </c>
    </row>
    <row r="9" spans="1:15" x14ac:dyDescent="0.25">
      <c r="A9" s="6" t="s">
        <v>13</v>
      </c>
      <c r="B9" s="6">
        <v>6.5258000000000003</v>
      </c>
      <c r="C9" s="10">
        <v>1E-4</v>
      </c>
      <c r="D9" s="6">
        <v>7.3037000000000001</v>
      </c>
      <c r="E9" s="12">
        <v>1E-4</v>
      </c>
      <c r="F9" s="4">
        <f t="shared" si="0"/>
        <v>0.77789999999999981</v>
      </c>
      <c r="G9" s="12">
        <f t="shared" si="2"/>
        <v>1.4142135623730951E-4</v>
      </c>
      <c r="H9" s="6">
        <v>11.3284</v>
      </c>
      <c r="I9" s="12">
        <v>1E-4</v>
      </c>
      <c r="J9" s="5">
        <f t="shared" si="1"/>
        <v>4.8026</v>
      </c>
      <c r="K9" s="10">
        <f t="shared" si="3"/>
        <v>1.4142135623730951E-4</v>
      </c>
      <c r="L9" s="7">
        <v>8</v>
      </c>
      <c r="M9" t="s">
        <v>27</v>
      </c>
      <c r="O9">
        <f t="shared" si="4"/>
        <v>6.4869600000000007</v>
      </c>
    </row>
    <row r="10" spans="1:15" x14ac:dyDescent="0.25">
      <c r="A10" s="6" t="s">
        <v>14</v>
      </c>
      <c r="B10" s="7">
        <v>6.3006000000000002</v>
      </c>
      <c r="C10" s="10">
        <v>1E-4</v>
      </c>
      <c r="D10" s="6">
        <v>7.0715000000000003</v>
      </c>
      <c r="E10" s="12">
        <v>1E-4</v>
      </c>
      <c r="F10" s="4">
        <f t="shared" si="0"/>
        <v>0.77090000000000014</v>
      </c>
      <c r="G10" s="12">
        <f t="shared" si="2"/>
        <v>1.4142135623730951E-4</v>
      </c>
      <c r="H10" s="6">
        <v>11.0936</v>
      </c>
      <c r="I10" s="12">
        <v>1E-4</v>
      </c>
      <c r="J10" s="5">
        <f t="shared" si="1"/>
        <v>4.7930000000000001</v>
      </c>
      <c r="K10" s="10">
        <f t="shared" si="3"/>
        <v>1.4142135623730951E-4</v>
      </c>
      <c r="L10" s="7">
        <v>9</v>
      </c>
      <c r="M10">
        <f>M7/1</f>
        <v>0.81087000000000009</v>
      </c>
      <c r="O10">
        <f t="shared" si="4"/>
        <v>7.2978300000000011</v>
      </c>
    </row>
    <row r="11" spans="1:15" x14ac:dyDescent="0.25">
      <c r="A11" s="6" t="s">
        <v>15</v>
      </c>
      <c r="B11" s="6">
        <v>6.5213000000000001</v>
      </c>
      <c r="C11" s="10">
        <v>1E-4</v>
      </c>
      <c r="D11" s="6">
        <v>7.3159000000000001</v>
      </c>
      <c r="E11" s="12">
        <v>1E-4</v>
      </c>
      <c r="F11" s="4">
        <f t="shared" si="0"/>
        <v>0.79459999999999997</v>
      </c>
      <c r="G11" s="12">
        <f t="shared" si="2"/>
        <v>1.4142135623730951E-4</v>
      </c>
      <c r="H11" s="6">
        <v>11.329599999999999</v>
      </c>
      <c r="I11" s="12">
        <v>1E-4</v>
      </c>
      <c r="J11" s="5">
        <f t="shared" si="1"/>
        <v>4.8082999999999991</v>
      </c>
      <c r="K11" s="10">
        <f t="shared" si="3"/>
        <v>1.4142135623730951E-4</v>
      </c>
      <c r="L11" s="7">
        <v>10</v>
      </c>
      <c r="M11" t="s">
        <v>28</v>
      </c>
      <c r="O11">
        <f t="shared" si="4"/>
        <v>8.1087000000000007</v>
      </c>
    </row>
    <row r="12" spans="1:15" x14ac:dyDescent="0.25">
      <c r="A12" s="6" t="s">
        <v>16</v>
      </c>
      <c r="B12" s="6">
        <v>6.3426999999999998</v>
      </c>
      <c r="C12" s="10">
        <v>1E-4</v>
      </c>
      <c r="D12" s="6">
        <v>7.1002999999999998</v>
      </c>
      <c r="E12" s="12">
        <v>1E-4</v>
      </c>
      <c r="F12" s="4">
        <f t="shared" si="0"/>
        <v>0.75760000000000005</v>
      </c>
      <c r="G12" s="12">
        <f t="shared" si="2"/>
        <v>1.4142135623730951E-4</v>
      </c>
      <c r="H12" s="6">
        <v>11.121</v>
      </c>
      <c r="I12" s="12">
        <v>1E-4</v>
      </c>
      <c r="J12" s="5">
        <f t="shared" si="1"/>
        <v>4.7783000000000007</v>
      </c>
      <c r="K12" s="10">
        <f t="shared" si="3"/>
        <v>1.4142135623730951E-4</v>
      </c>
      <c r="L12" s="7">
        <v>11</v>
      </c>
      <c r="O12">
        <f t="shared" si="4"/>
        <v>8.9195700000000002</v>
      </c>
    </row>
    <row r="13" spans="1:15" x14ac:dyDescent="0.25">
      <c r="A13" s="6" t="s">
        <v>17</v>
      </c>
      <c r="B13" s="6">
        <v>6.3109999999999999</v>
      </c>
      <c r="C13" s="10">
        <v>1E-4</v>
      </c>
      <c r="D13" s="6">
        <v>7.0907</v>
      </c>
      <c r="E13" s="12">
        <v>1E-4</v>
      </c>
      <c r="F13" s="4">
        <f t="shared" si="0"/>
        <v>0.77970000000000006</v>
      </c>
      <c r="G13" s="12">
        <f t="shared" si="2"/>
        <v>1.4142135623730951E-4</v>
      </c>
      <c r="H13" s="6">
        <v>11.1128</v>
      </c>
      <c r="I13" s="12">
        <v>1E-4</v>
      </c>
      <c r="J13" s="5">
        <f t="shared" si="1"/>
        <v>4.8018000000000001</v>
      </c>
      <c r="K13" s="10">
        <f t="shared" si="3"/>
        <v>1.4142135623730951E-4</v>
      </c>
      <c r="L13" s="7">
        <v>12</v>
      </c>
      <c r="O13">
        <f t="shared" si="4"/>
        <v>9.7304400000000015</v>
      </c>
    </row>
    <row r="14" spans="1:15" x14ac:dyDescent="0.25">
      <c r="A14" s="6" t="s">
        <v>18</v>
      </c>
      <c r="B14" s="6">
        <v>6.3186999999999998</v>
      </c>
      <c r="C14" s="10">
        <v>1E-4</v>
      </c>
      <c r="D14" s="6">
        <v>7.1158000000000001</v>
      </c>
      <c r="E14" s="12">
        <v>1E-4</v>
      </c>
      <c r="F14" s="4">
        <f t="shared" si="0"/>
        <v>0.79710000000000036</v>
      </c>
      <c r="G14" s="12">
        <f t="shared" si="2"/>
        <v>1.4142135623730951E-4</v>
      </c>
      <c r="H14" s="6">
        <v>11.1275</v>
      </c>
      <c r="I14" s="12">
        <v>1E-4</v>
      </c>
      <c r="J14" s="5">
        <f t="shared" si="1"/>
        <v>4.8087999999999997</v>
      </c>
      <c r="K14" s="10">
        <f t="shared" si="3"/>
        <v>1.4142135623730951E-4</v>
      </c>
      <c r="L14" s="7">
        <v>13</v>
      </c>
      <c r="O14">
        <f t="shared" si="4"/>
        <v>10.541310000000001</v>
      </c>
    </row>
    <row r="15" spans="1:15" x14ac:dyDescent="0.25">
      <c r="A15" s="6" t="s">
        <v>19</v>
      </c>
      <c r="B15" s="6">
        <v>6.2662000000000004</v>
      </c>
      <c r="C15" s="10">
        <v>1E-4</v>
      </c>
      <c r="D15" s="6">
        <v>7.0452000000000004</v>
      </c>
      <c r="E15" s="12">
        <v>1E-4</v>
      </c>
      <c r="F15" s="4">
        <f t="shared" si="0"/>
        <v>0.77899999999999991</v>
      </c>
      <c r="G15" s="12">
        <f t="shared" si="2"/>
        <v>1.4142135623730951E-4</v>
      </c>
      <c r="H15" s="6">
        <v>11.0655</v>
      </c>
      <c r="I15" s="12">
        <v>1E-4</v>
      </c>
      <c r="J15" s="5">
        <f t="shared" si="1"/>
        <v>4.7992999999999997</v>
      </c>
      <c r="K15" s="10">
        <f t="shared" si="3"/>
        <v>1.4142135623730951E-4</v>
      </c>
      <c r="L15" s="7">
        <v>14</v>
      </c>
      <c r="O15">
        <f t="shared" si="4"/>
        <v>11.352180000000001</v>
      </c>
    </row>
    <row r="16" spans="1:15" x14ac:dyDescent="0.25">
      <c r="A16" s="6" t="s">
        <v>20</v>
      </c>
      <c r="B16" s="6">
        <v>6.33</v>
      </c>
      <c r="C16" s="10">
        <v>1E-4</v>
      </c>
      <c r="D16" s="8">
        <v>7.0857000000000001</v>
      </c>
      <c r="E16" s="12">
        <v>1E-4</v>
      </c>
      <c r="F16" s="4">
        <f t="shared" si="0"/>
        <v>0.75570000000000004</v>
      </c>
      <c r="G16" s="12">
        <f t="shared" si="2"/>
        <v>1.4142135623730951E-4</v>
      </c>
      <c r="H16" s="6">
        <v>11.096500000000001</v>
      </c>
      <c r="I16" s="12">
        <v>1E-4</v>
      </c>
      <c r="J16" s="5">
        <f t="shared" si="1"/>
        <v>4.7665000000000006</v>
      </c>
      <c r="K16" s="10">
        <f t="shared" si="3"/>
        <v>1.4142135623730951E-4</v>
      </c>
      <c r="L16" s="7">
        <v>15</v>
      </c>
      <c r="O16">
        <f t="shared" si="4"/>
        <v>12.163050000000002</v>
      </c>
    </row>
    <row r="17" spans="1:15" x14ac:dyDescent="0.25">
      <c r="A17" s="6" t="s">
        <v>21</v>
      </c>
      <c r="B17" s="6">
        <v>6.3440000000000003</v>
      </c>
      <c r="C17" s="10">
        <v>1E-4</v>
      </c>
      <c r="D17" s="8">
        <v>7.1397000000000004</v>
      </c>
      <c r="E17" s="12">
        <v>1E-4</v>
      </c>
      <c r="F17" s="4">
        <f t="shared" si="0"/>
        <v>0.79570000000000007</v>
      </c>
      <c r="G17" s="12">
        <f t="shared" si="2"/>
        <v>1.4142135623730951E-4</v>
      </c>
      <c r="H17" s="6">
        <v>11.157400000000001</v>
      </c>
      <c r="I17" s="12">
        <v>1E-4</v>
      </c>
      <c r="J17" s="5">
        <f t="shared" si="1"/>
        <v>4.8134000000000006</v>
      </c>
      <c r="K17" s="10">
        <f t="shared" si="3"/>
        <v>1.4142135623730951E-4</v>
      </c>
      <c r="L17" s="7">
        <v>16</v>
      </c>
      <c r="O17">
        <f t="shared" si="4"/>
        <v>12.973920000000001</v>
      </c>
    </row>
    <row r="18" spans="1:15" x14ac:dyDescent="0.25">
      <c r="A18" s="6" t="s">
        <v>22</v>
      </c>
      <c r="B18" s="6">
        <v>6.3003999999999998</v>
      </c>
      <c r="C18" s="10">
        <v>1E-4</v>
      </c>
      <c r="D18" s="8">
        <v>7.0640999999999998</v>
      </c>
      <c r="E18" s="12">
        <v>1E-4</v>
      </c>
      <c r="F18" s="4">
        <f t="shared" si="0"/>
        <v>0.76370000000000005</v>
      </c>
      <c r="G18" s="12">
        <f t="shared" si="2"/>
        <v>1.4142135623730951E-4</v>
      </c>
      <c r="H18" s="6">
        <v>11.083399999999999</v>
      </c>
      <c r="I18" s="12">
        <v>1E-4</v>
      </c>
      <c r="J18" s="5">
        <f t="shared" si="1"/>
        <v>4.7829999999999995</v>
      </c>
      <c r="K18" s="10">
        <f t="shared" si="3"/>
        <v>1.4142135623730951E-4</v>
      </c>
      <c r="L18" s="7">
        <v>17</v>
      </c>
      <c r="O18">
        <f t="shared" si="4"/>
        <v>13.784790000000001</v>
      </c>
    </row>
    <row r="19" spans="1:15" x14ac:dyDescent="0.25">
      <c r="A19" s="6" t="s">
        <v>23</v>
      </c>
      <c r="B19" s="6">
        <v>6.2453000000000003</v>
      </c>
      <c r="C19" s="10">
        <v>1E-4</v>
      </c>
      <c r="D19" s="8">
        <v>7.0468999999999999</v>
      </c>
      <c r="E19" s="12">
        <v>1E-4</v>
      </c>
      <c r="F19" s="4">
        <f t="shared" si="0"/>
        <v>0.80159999999999965</v>
      </c>
      <c r="G19" s="12">
        <f t="shared" si="2"/>
        <v>1.4142135623730951E-4</v>
      </c>
      <c r="H19" s="6">
        <v>11.064500000000001</v>
      </c>
      <c r="I19" s="12">
        <v>1E-4</v>
      </c>
      <c r="J19" s="5">
        <f t="shared" si="1"/>
        <v>4.8192000000000004</v>
      </c>
      <c r="K19" s="10">
        <f t="shared" si="3"/>
        <v>1.4142135623730951E-4</v>
      </c>
      <c r="L19" s="7">
        <v>18</v>
      </c>
      <c r="O19">
        <f t="shared" si="4"/>
        <v>14.595660000000002</v>
      </c>
    </row>
    <row r="20" spans="1:15" x14ac:dyDescent="0.25">
      <c r="A20" s="6" t="s">
        <v>24</v>
      </c>
      <c r="B20" s="6">
        <v>6.3482000000000003</v>
      </c>
      <c r="C20" s="10">
        <v>1E-4</v>
      </c>
      <c r="D20" s="8">
        <v>7.0983999999999998</v>
      </c>
      <c r="E20" s="12">
        <v>1E-4</v>
      </c>
      <c r="F20" s="4">
        <f t="shared" si="0"/>
        <v>0.75019999999999953</v>
      </c>
      <c r="G20" s="12">
        <f t="shared" si="2"/>
        <v>1.4142135623730951E-4</v>
      </c>
      <c r="H20" s="6">
        <v>11.103400000000001</v>
      </c>
      <c r="I20" s="12">
        <v>1E-4</v>
      </c>
      <c r="J20" s="5">
        <f t="shared" si="1"/>
        <v>4.7552000000000003</v>
      </c>
      <c r="K20" s="10">
        <f t="shared" si="3"/>
        <v>1.4142135623730951E-4</v>
      </c>
      <c r="L20" s="7">
        <v>19</v>
      </c>
      <c r="O20">
        <f t="shared" si="4"/>
        <v>15.406530000000002</v>
      </c>
    </row>
    <row r="21" spans="1:15" x14ac:dyDescent="0.25">
      <c r="A21" s="6" t="s">
        <v>25</v>
      </c>
      <c r="B21" s="6">
        <v>6.2465000000000002</v>
      </c>
      <c r="C21" s="10">
        <v>1E-4</v>
      </c>
      <c r="D21" s="8">
        <v>7.0364000000000004</v>
      </c>
      <c r="E21" s="12">
        <v>1E-4</v>
      </c>
      <c r="F21" s="4">
        <f t="shared" si="0"/>
        <v>0.78990000000000027</v>
      </c>
      <c r="G21" s="12">
        <f t="shared" si="2"/>
        <v>1.4142135623730951E-4</v>
      </c>
      <c r="H21" s="6">
        <v>11.0527</v>
      </c>
      <c r="I21" s="12">
        <v>1E-4</v>
      </c>
      <c r="J21" s="5">
        <f t="shared" si="1"/>
        <v>4.8061999999999996</v>
      </c>
      <c r="K21" s="10">
        <f t="shared" si="3"/>
        <v>1.4142135623730951E-4</v>
      </c>
      <c r="L21" s="7">
        <v>20</v>
      </c>
      <c r="O21">
        <f t="shared" si="4"/>
        <v>16.217400000000001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2021-06-16T15:24:19Z</dcterms:modified>
</cp:coreProperties>
</file>